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<sst xmlns="http://schemas.openxmlformats.org/spreadsheetml/2006/main" count="285" uniqueCount="88">
  <si>
    <t>Школа</t>
  </si>
  <si>
    <t>МКОУ "Болтовская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</si>
  <si>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</si>
  <si>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</si>
  <si>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</si>
  <si>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</si>
  <si>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</si>
  <si>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Бузанова М.М.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</si>
  <si>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</si>
  <si>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</si>
  <si>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</si>
  <si>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</si>
  <si>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</si>
  <si>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</si>
  <si>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</si>
  <si>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</si>
  <si>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</si>
  <si>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</si>
  <si>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</si>
  <si>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</si>
  <si>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</si>
  <si>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</si>
  <si>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</si>
  <si>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</si>
  <si>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</si>
  <si>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</si>
  <si>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</si>
  <si>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</si>
  <si>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маслом</t>
  </si>
  <si>
    <t>ТК№56</t>
  </si>
  <si>
    <t>полуфабрикат котлета домашняя</t>
  </si>
  <si>
    <t>гор.напиток</t>
  </si>
  <si>
    <t>компот из смеси сухофруктов</t>
  </si>
  <si>
    <t>ТК№71</t>
  </si>
  <si>
    <t>хлеб</t>
  </si>
  <si>
    <t>хлеб 1 сорт</t>
  </si>
  <si>
    <t>фрукты</t>
  </si>
  <si>
    <t>салат из моркови и капусты</t>
  </si>
  <si>
    <t>ТТК№4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</si>
  <si>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</si>
  <si>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</si>
  <si>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</si>
  <si>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</si>
  <si>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</si>
  <si>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</si>
  <si>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</si>
  <si>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</si>
  <si>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</si>
  <si>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</si>
  <si>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</t>
  </si>
  <si>
    <t>ТК№34</t>
  </si>
  <si>
    <t>сок абрикосовый</t>
  </si>
  <si>
    <t>помидор порционально</t>
  </si>
  <si>
    <t>хлеб ржано-пшеничный</t>
  </si>
  <si>
    <t>сыр порционально</t>
  </si>
  <si>
    <t>каша гречневая рассыпчатая с маслом сливочным</t>
  </si>
  <si>
    <t>ТК№53</t>
  </si>
  <si>
    <t>бифштекс молодежный</t>
  </si>
  <si>
    <t>чай с сахаром и лимоном</t>
  </si>
  <si>
    <t>ТК№72</t>
  </si>
  <si>
    <t>0,5</t>
  </si>
  <si>
    <t>банан</t>
  </si>
  <si>
    <t xml:space="preserve"> </t>
  </si>
  <si>
    <t>салат из свеклы с маслом растительным</t>
  </si>
  <si>
    <t>ТК№6</t>
  </si>
  <si>
    <t>суп картофельный с горохом</t>
  </si>
  <si>
    <t>ТК№19</t>
  </si>
  <si>
    <t>ТК№67</t>
  </si>
  <si>
    <t>апельсин</t>
  </si>
  <si>
    <t>плов</t>
  </si>
  <si>
    <t>ТК№11</t>
  </si>
  <si>
    <t>напиток из кураги</t>
  </si>
  <si>
    <t>яблоко</t>
  </si>
  <si>
    <t>булочка</t>
  </si>
  <si>
    <t>булочка посыпушка</t>
  </si>
  <si>
    <t>картофельное пюре</t>
  </si>
  <si>
    <t>ТК№58</t>
  </si>
  <si>
    <t>салат из белокачанной капусты и моркови</t>
  </si>
  <si>
    <t>суп картофельный с крупой перловой</t>
  </si>
  <si>
    <t>ТК№15</t>
  </si>
  <si>
    <t>компот из яблок и лимона</t>
  </si>
  <si>
    <t>ТК№59</t>
  </si>
  <si>
    <t>борщ</t>
  </si>
  <si>
    <t>каша гречневая по купечески</t>
  </si>
  <si>
    <t>капуста тушеная</t>
  </si>
  <si>
    <t>ТК№77</t>
  </si>
  <si>
    <t>какао с молоком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</si>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</sst>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 quotePrefix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tabSelected="1" workbookViewId="0">
      <pane xSplit="4" ySplit="5" topLeftCell="E111" activePane="bottomRight" state="frozen"/>
      <selection/>
      <selection pane="topRight"/>
      <selection pane="bottomLeft"/>
      <selection pane="bottomRight" activeCell="M121" sqref="M12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3.3</v>
      </c>
      <c r="H6" s="21">
        <v>5.5</v>
      </c>
      <c r="I6" s="21">
        <v>21.8</v>
      </c>
      <c r="J6" s="21">
        <v>152.1</v>
      </c>
      <c r="K6" s="50" t="s">
        <v>29</v>
      </c>
      <c r="L6" s="21">
        <v>13</v>
      </c>
    </row>
    <row r="7" ht="15" spans="1:12">
      <c r="A7" s="22"/>
      <c r="B7" s="23"/>
      <c r="C7" s="24"/>
      <c r="D7" s="25" t="s">
        <v>27</v>
      </c>
      <c r="E7" s="26" t="s">
        <v>30</v>
      </c>
      <c r="F7" s="27">
        <v>80</v>
      </c>
      <c r="G7" s="27">
        <v>15.5</v>
      </c>
      <c r="H7" s="27">
        <v>28.7</v>
      </c>
      <c r="I7" s="27">
        <v>8</v>
      </c>
      <c r="J7" s="27">
        <v>353.2</v>
      </c>
      <c r="K7" s="51"/>
      <c r="L7" s="27">
        <v>28.8</v>
      </c>
    </row>
    <row r="8" ht="15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0.72</v>
      </c>
      <c r="H8" s="27">
        <v>0.15</v>
      </c>
      <c r="I8" s="27">
        <v>15.31</v>
      </c>
      <c r="J8" s="27">
        <v>62.31</v>
      </c>
      <c r="K8" s="51" t="s">
        <v>33</v>
      </c>
      <c r="L8" s="27">
        <v>5.2</v>
      </c>
    </row>
    <row r="9" ht="15" spans="1:12">
      <c r="A9" s="22"/>
      <c r="B9" s="23"/>
      <c r="C9" s="24"/>
      <c r="D9" s="28" t="s">
        <v>34</v>
      </c>
      <c r="E9" s="26" t="s">
        <v>35</v>
      </c>
      <c r="F9" s="27">
        <v>40</v>
      </c>
      <c r="G9" s="27">
        <v>2.4</v>
      </c>
      <c r="H9" s="27">
        <v>0.4</v>
      </c>
      <c r="I9" s="27">
        <v>17.2</v>
      </c>
      <c r="J9" s="27">
        <v>84</v>
      </c>
      <c r="K9" s="51"/>
      <c r="L9" s="27">
        <v>2.64</v>
      </c>
    </row>
    <row r="10" ht="15" spans="1:12">
      <c r="A10" s="22"/>
      <c r="B10" s="23"/>
      <c r="C10" s="24"/>
      <c r="D10" s="28" t="s">
        <v>36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 t="s">
        <v>37</v>
      </c>
      <c r="F11" s="27">
        <v>100</v>
      </c>
      <c r="G11" s="27">
        <v>1.7</v>
      </c>
      <c r="H11" s="27">
        <v>11</v>
      </c>
      <c r="I11" s="27">
        <v>9.2</v>
      </c>
      <c r="J11" s="27">
        <v>140.6</v>
      </c>
      <c r="K11" s="51" t="s">
        <v>38</v>
      </c>
      <c r="L11" s="27">
        <v>9.91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39</v>
      </c>
      <c r="E13" s="33"/>
      <c r="F13" s="34">
        <f>SUM(F6:F12)</f>
        <v>620</v>
      </c>
      <c r="G13" s="34">
        <f t="shared" ref="G13:J13" si="0">SUM(G6:G12)</f>
        <v>23.62</v>
      </c>
      <c r="H13" s="34">
        <f t="shared" si="0"/>
        <v>45.75</v>
      </c>
      <c r="I13" s="34">
        <f t="shared" si="0"/>
        <v>71.51</v>
      </c>
      <c r="J13" s="34">
        <f t="shared" si="0"/>
        <v>792.21</v>
      </c>
      <c r="K13" s="52"/>
      <c r="L13" s="34">
        <f t="shared" ref="L13" si="1">SUM(L6:L12)</f>
        <v>59.55</v>
      </c>
    </row>
    <row r="14" ht="1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42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43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44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45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46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47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620</v>
      </c>
      <c r="G24" s="43">
        <f t="shared" ref="G24:J24" si="4">G13+G23</f>
        <v>23.62</v>
      </c>
      <c r="H24" s="43">
        <f t="shared" si="4"/>
        <v>45.75</v>
      </c>
      <c r="I24" s="43">
        <f t="shared" si="4"/>
        <v>71.51</v>
      </c>
      <c r="J24" s="43">
        <f t="shared" si="4"/>
        <v>792.21</v>
      </c>
      <c r="K24" s="43"/>
      <c r="L24" s="43">
        <f t="shared" ref="L24" si="5">L13+L23</f>
        <v>59.55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49</v>
      </c>
      <c r="F25" s="21">
        <v>200</v>
      </c>
      <c r="G25" s="21">
        <v>3.8</v>
      </c>
      <c r="H25" s="21">
        <v>0.2</v>
      </c>
      <c r="I25" s="21">
        <v>7.8</v>
      </c>
      <c r="J25" s="21">
        <v>49.4</v>
      </c>
      <c r="K25" s="50" t="s">
        <v>50</v>
      </c>
      <c r="L25" s="21">
        <v>8</v>
      </c>
    </row>
    <row r="26" ht="15" spans="1:12">
      <c r="A26" s="44"/>
      <c r="B26" s="23"/>
      <c r="C26" s="24"/>
      <c r="D26" s="25" t="s">
        <v>45</v>
      </c>
      <c r="E26" s="26" t="s">
        <v>51</v>
      </c>
      <c r="F26" s="27">
        <v>200</v>
      </c>
      <c r="G26" s="27">
        <v>0.5</v>
      </c>
      <c r="H26" s="27">
        <v>0</v>
      </c>
      <c r="I26" s="27">
        <v>12.7</v>
      </c>
      <c r="J26" s="27">
        <v>55</v>
      </c>
      <c r="K26" s="51"/>
      <c r="L26" s="27">
        <v>14</v>
      </c>
    </row>
    <row r="27" ht="15" spans="1:12">
      <c r="A27" s="44"/>
      <c r="B27" s="23"/>
      <c r="C27" s="24"/>
      <c r="D27" s="28" t="s">
        <v>31</v>
      </c>
      <c r="E27" s="26"/>
      <c r="F27" s="27"/>
      <c r="G27" s="27"/>
      <c r="H27" s="27"/>
      <c r="I27" s="27"/>
      <c r="J27" s="27"/>
      <c r="K27" s="51"/>
      <c r="L27" s="27"/>
    </row>
    <row r="28" ht="15" spans="1:12">
      <c r="A28" s="44"/>
      <c r="B28" s="23"/>
      <c r="C28" s="24"/>
      <c r="D28" s="28" t="s">
        <v>34</v>
      </c>
      <c r="E28" s="26" t="s">
        <v>35</v>
      </c>
      <c r="F28" s="27">
        <v>95</v>
      </c>
      <c r="G28" s="27">
        <v>7.9</v>
      </c>
      <c r="H28" s="27">
        <v>1</v>
      </c>
      <c r="I28" s="27">
        <v>48.3</v>
      </c>
      <c r="J28" s="27">
        <v>235</v>
      </c>
      <c r="K28" s="51"/>
      <c r="L28" s="27">
        <v>6.2</v>
      </c>
    </row>
    <row r="29" ht="15" spans="1:12">
      <c r="A29" s="44"/>
      <c r="B29" s="23"/>
      <c r="C29" s="24"/>
      <c r="D29" s="28" t="s">
        <v>36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 t="s">
        <v>41</v>
      </c>
      <c r="E30" s="26" t="s">
        <v>52</v>
      </c>
      <c r="F30" s="27">
        <v>85</v>
      </c>
      <c r="G30" s="27">
        <v>0.91</v>
      </c>
      <c r="H30" s="27">
        <v>0.29</v>
      </c>
      <c r="I30" s="27">
        <v>4.38</v>
      </c>
      <c r="J30" s="27">
        <v>20.43</v>
      </c>
      <c r="K30" s="51"/>
      <c r="L30" s="27">
        <v>18.1</v>
      </c>
    </row>
    <row r="31" ht="15" spans="1:12">
      <c r="A31" s="44"/>
      <c r="B31" s="23"/>
      <c r="C31" s="24"/>
      <c r="D31" s="25" t="s">
        <v>47</v>
      </c>
      <c r="E31" s="26" t="s">
        <v>53</v>
      </c>
      <c r="F31" s="27">
        <v>75</v>
      </c>
      <c r="G31" s="27">
        <v>5.1</v>
      </c>
      <c r="H31" s="27">
        <v>0.9</v>
      </c>
      <c r="I31" s="27">
        <v>31.5</v>
      </c>
      <c r="J31" s="27">
        <v>157.5</v>
      </c>
      <c r="K31" s="51"/>
      <c r="L31" s="27">
        <v>6.3</v>
      </c>
    </row>
    <row r="32" ht="15" spans="1:12">
      <c r="A32" s="45"/>
      <c r="B32" s="30"/>
      <c r="C32" s="24"/>
      <c r="D32" s="25"/>
      <c r="E32" s="26" t="s">
        <v>54</v>
      </c>
      <c r="F32" s="27">
        <v>60</v>
      </c>
      <c r="G32" s="27">
        <v>4.2</v>
      </c>
      <c r="H32" s="27">
        <v>12</v>
      </c>
      <c r="I32" s="27">
        <v>1.2</v>
      </c>
      <c r="J32" s="27">
        <v>129.6</v>
      </c>
      <c r="K32" s="51"/>
      <c r="L32" s="27">
        <v>36</v>
      </c>
    </row>
    <row r="33" ht="15" spans="1:12">
      <c r="A33" s="36">
        <f>A25</f>
        <v>1</v>
      </c>
      <c r="B33" s="36">
        <f>B25</f>
        <v>2</v>
      </c>
      <c r="C33" s="31"/>
      <c r="D33" s="32" t="s">
        <v>39</v>
      </c>
      <c r="E33" s="33"/>
      <c r="F33" s="34">
        <f t="shared" ref="F33:J33" si="6">SUM(F25:F32)</f>
        <v>715</v>
      </c>
      <c r="G33" s="34">
        <f t="shared" si="6"/>
        <v>22.41</v>
      </c>
      <c r="H33" s="34">
        <f t="shared" si="6"/>
        <v>14.39</v>
      </c>
      <c r="I33" s="34">
        <f t="shared" si="6"/>
        <v>105.88</v>
      </c>
      <c r="J33" s="34">
        <f t="shared" si="6"/>
        <v>646.93</v>
      </c>
      <c r="K33" s="52"/>
      <c r="L33" s="34">
        <f>SUM(L25:L32)</f>
        <v>88.6</v>
      </c>
    </row>
    <row r="34" ht="15" spans="1:12">
      <c r="A34" s="44"/>
      <c r="B34" s="23"/>
      <c r="C34" s="24"/>
      <c r="D34" s="28" t="s">
        <v>42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43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44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45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46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47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39</v>
      </c>
      <c r="E42" s="33"/>
      <c r="F42" s="34">
        <f>SUM(F33:F41)</f>
        <v>715</v>
      </c>
      <c r="G42" s="34">
        <f t="shared" ref="G42" si="7">SUM(G33:G41)</f>
        <v>22.41</v>
      </c>
      <c r="H42" s="34">
        <f t="shared" ref="H42" si="8">SUM(H33:H41)</f>
        <v>14.39</v>
      </c>
      <c r="I42" s="34">
        <f t="shared" ref="I42" si="9">SUM(I33:I41)</f>
        <v>105.88</v>
      </c>
      <c r="J42" s="34">
        <f t="shared" ref="J42:L42" si="10">SUM(J33:J41)</f>
        <v>646.93</v>
      </c>
      <c r="K42" s="52"/>
      <c r="L42" s="34">
        <f t="shared" si="10"/>
        <v>88.6</v>
      </c>
    </row>
    <row r="43" ht="15.75" customHeight="1" spans="1:12">
      <c r="A43" s="46">
        <f>A25</f>
        <v>1</v>
      </c>
      <c r="B43" s="46">
        <f>B25</f>
        <v>2</v>
      </c>
      <c r="C43" s="40" t="s">
        <v>48</v>
      </c>
      <c r="D43" s="41"/>
      <c r="E43" s="42"/>
      <c r="F43" s="34">
        <f t="shared" ref="F43:J43" si="11">SUM(F35:F42)</f>
        <v>715</v>
      </c>
      <c r="G43" s="34">
        <f t="shared" si="11"/>
        <v>22.41</v>
      </c>
      <c r="H43" s="34">
        <f t="shared" si="11"/>
        <v>14.39</v>
      </c>
      <c r="I43" s="34">
        <f t="shared" si="11"/>
        <v>105.88</v>
      </c>
      <c r="J43" s="34">
        <f t="shared" si="11"/>
        <v>646.93</v>
      </c>
      <c r="K43" s="52"/>
      <c r="L43" s="34">
        <f>SUM(L35:L42)</f>
        <v>88.6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55</v>
      </c>
      <c r="F44" s="21">
        <v>200</v>
      </c>
      <c r="G44" s="21">
        <v>4.8</v>
      </c>
      <c r="H44" s="21">
        <v>8.4</v>
      </c>
      <c r="I44" s="21">
        <v>21.6</v>
      </c>
      <c r="J44" s="21">
        <v>181.4</v>
      </c>
      <c r="K44" s="50" t="s">
        <v>56</v>
      </c>
      <c r="L44" s="21">
        <v>12</v>
      </c>
    </row>
    <row r="45" ht="15" spans="1:12">
      <c r="A45" s="22"/>
      <c r="B45" s="23"/>
      <c r="C45" s="24"/>
      <c r="D45" s="25" t="s">
        <v>27</v>
      </c>
      <c r="E45" s="26" t="s">
        <v>57</v>
      </c>
      <c r="F45" s="27">
        <v>80</v>
      </c>
      <c r="G45" s="27">
        <v>22.2</v>
      </c>
      <c r="H45" s="27">
        <v>23.7</v>
      </c>
      <c r="I45" s="27">
        <v>1.4</v>
      </c>
      <c r="J45" s="27">
        <v>307.4</v>
      </c>
      <c r="K45" s="51"/>
      <c r="L45" s="27">
        <v>29.12</v>
      </c>
    </row>
    <row r="46" ht="15" spans="1:12">
      <c r="A46" s="22"/>
      <c r="B46" s="23"/>
      <c r="C46" s="24"/>
      <c r="D46" s="28" t="s">
        <v>31</v>
      </c>
      <c r="E46" s="26" t="s">
        <v>58</v>
      </c>
      <c r="F46" s="27">
        <v>200</v>
      </c>
      <c r="G46" s="27">
        <v>0.2</v>
      </c>
      <c r="H46" s="27">
        <v>0</v>
      </c>
      <c r="I46" s="27">
        <v>15.2</v>
      </c>
      <c r="J46" s="27">
        <v>63.2</v>
      </c>
      <c r="K46" s="51" t="s">
        <v>59</v>
      </c>
      <c r="L46" s="27">
        <v>7.19</v>
      </c>
    </row>
    <row r="47" ht="15" spans="1:12">
      <c r="A47" s="22"/>
      <c r="B47" s="23"/>
      <c r="C47" s="24"/>
      <c r="D47" s="28" t="s">
        <v>34</v>
      </c>
      <c r="E47" s="26" t="s">
        <v>35</v>
      </c>
      <c r="F47" s="27">
        <v>45</v>
      </c>
      <c r="G47" s="27">
        <v>3.1</v>
      </c>
      <c r="H47" s="57" t="s">
        <v>60</v>
      </c>
      <c r="I47" s="27">
        <v>20.3</v>
      </c>
      <c r="J47" s="27">
        <v>97.2</v>
      </c>
      <c r="K47" s="51"/>
      <c r="L47" s="27">
        <v>2.97</v>
      </c>
    </row>
    <row r="48" ht="15" spans="1:12">
      <c r="A48" s="22"/>
      <c r="B48" s="23"/>
      <c r="C48" s="24"/>
      <c r="D48" s="28" t="s">
        <v>36</v>
      </c>
      <c r="E48" s="26" t="s">
        <v>61</v>
      </c>
      <c r="F48" s="27">
        <v>150</v>
      </c>
      <c r="G48" s="27">
        <v>1.7</v>
      </c>
      <c r="H48" s="27">
        <v>0.5</v>
      </c>
      <c r="I48" s="27">
        <v>34.5</v>
      </c>
      <c r="J48" s="27">
        <v>133.5</v>
      </c>
      <c r="K48" s="51"/>
      <c r="L48" s="27">
        <v>26.3</v>
      </c>
    </row>
    <row r="49" ht="15" spans="1:12">
      <c r="A49" s="22"/>
      <c r="B49" s="23"/>
      <c r="C49" s="24"/>
      <c r="D49" s="25" t="s">
        <v>62</v>
      </c>
      <c r="E49" s="26" t="s">
        <v>63</v>
      </c>
      <c r="F49" s="27">
        <v>100</v>
      </c>
      <c r="G49" s="27">
        <v>1.3</v>
      </c>
      <c r="H49" s="27">
        <v>7.3</v>
      </c>
      <c r="I49" s="27">
        <v>6</v>
      </c>
      <c r="J49" s="27">
        <v>95</v>
      </c>
      <c r="K49" s="51" t="s">
        <v>64</v>
      </c>
      <c r="L49" s="27">
        <v>3</v>
      </c>
    </row>
    <row r="50" ht="15" spans="1:12">
      <c r="A50" s="22"/>
      <c r="B50" s="23"/>
      <c r="C50" s="24"/>
      <c r="D50" s="25" t="s">
        <v>62</v>
      </c>
      <c r="E50" s="26" t="s">
        <v>62</v>
      </c>
      <c r="F50" s="27"/>
      <c r="G50" s="27"/>
      <c r="H50" s="27"/>
      <c r="I50" s="27"/>
      <c r="J50" s="27"/>
      <c r="K50" s="51"/>
      <c r="L50" s="27"/>
    </row>
    <row r="51" ht="15" spans="1:12">
      <c r="A51" s="22"/>
      <c r="B51" s="23"/>
      <c r="C51" s="24"/>
      <c r="D51" s="25"/>
      <c r="E51" s="26" t="s">
        <v>62</v>
      </c>
      <c r="F51" s="27"/>
      <c r="G51" s="27"/>
      <c r="H51" s="27"/>
      <c r="I51" s="27"/>
      <c r="J51" s="27"/>
      <c r="K51" s="51"/>
      <c r="L51" s="27"/>
    </row>
    <row r="52" ht="15" spans="1:12">
      <c r="A52" s="29"/>
      <c r="B52" s="30"/>
      <c r="C52" s="31"/>
      <c r="D52" s="32" t="s">
        <v>39</v>
      </c>
      <c r="E52" s="33"/>
      <c r="F52" s="34">
        <f>SUM(F44:F51)</f>
        <v>775</v>
      </c>
      <c r="G52" s="34">
        <f>SUM(G44:G51)</f>
        <v>33.3</v>
      </c>
      <c r="H52" s="34">
        <f>SUM(H44:H51)</f>
        <v>39.9</v>
      </c>
      <c r="I52" s="34">
        <f>SUM(I44:I51)</f>
        <v>99</v>
      </c>
      <c r="J52" s="34">
        <f>SUM(J44:J51)</f>
        <v>877.7</v>
      </c>
      <c r="K52" s="52"/>
      <c r="L52" s="34">
        <f>SUM(L44:L51)</f>
        <v>80.58</v>
      </c>
    </row>
    <row r="53" ht="15" spans="1:12">
      <c r="A53" s="35">
        <f>A44</f>
        <v>1</v>
      </c>
      <c r="B53" s="36">
        <f>B44</f>
        <v>3</v>
      </c>
      <c r="C53" s="37" t="s">
        <v>40</v>
      </c>
      <c r="D53" s="28" t="s">
        <v>41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42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43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44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45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46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8" t="s">
        <v>47</v>
      </c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51"/>
      <c r="L61" s="27"/>
    </row>
    <row r="62" ht="15" spans="1:12">
      <c r="A62" s="29"/>
      <c r="B62" s="30"/>
      <c r="C62" s="31"/>
      <c r="D62" s="32" t="s">
        <v>39</v>
      </c>
      <c r="E62" s="33"/>
      <c r="F62" s="34">
        <f>SUM(F53:F61)</f>
        <v>0</v>
      </c>
      <c r="G62" s="34">
        <f t="shared" ref="G62" si="12">SUM(G53:G61)</f>
        <v>0</v>
      </c>
      <c r="H62" s="34">
        <f t="shared" ref="H62" si="13">SUM(H53:H61)</f>
        <v>0</v>
      </c>
      <c r="I62" s="34">
        <f t="shared" ref="I62" si="14">SUM(I53:I61)</f>
        <v>0</v>
      </c>
      <c r="J62" s="34">
        <f t="shared" ref="J62:L62" si="15">SUM(J53:J61)</f>
        <v>0</v>
      </c>
      <c r="K62" s="52"/>
      <c r="L62" s="34">
        <f t="shared" si="15"/>
        <v>0</v>
      </c>
    </row>
    <row r="63" ht="15.75" customHeight="1" spans="1:12">
      <c r="A63" s="38">
        <f>A44</f>
        <v>1</v>
      </c>
      <c r="B63" s="39">
        <f>B44</f>
        <v>3</v>
      </c>
      <c r="C63" s="40" t="s">
        <v>48</v>
      </c>
      <c r="D63" s="41"/>
      <c r="E63" s="42"/>
      <c r="F63" s="43">
        <f>F52+F62</f>
        <v>775</v>
      </c>
      <c r="G63" s="43">
        <f t="shared" ref="G63" si="16">G52+G62</f>
        <v>33.3</v>
      </c>
      <c r="H63" s="43">
        <f t="shared" ref="H63" si="17">H52+H62</f>
        <v>39.9</v>
      </c>
      <c r="I63" s="43">
        <f t="shared" ref="I63" si="18">I52+I62</f>
        <v>99</v>
      </c>
      <c r="J63" s="43">
        <f t="shared" ref="J63:L63" si="19">J52+J62</f>
        <v>877.7</v>
      </c>
      <c r="K63" s="43"/>
      <c r="L63" s="43">
        <f t="shared" si="19"/>
        <v>80.58</v>
      </c>
    </row>
    <row r="64" ht="15" spans="1:12">
      <c r="A64" s="16">
        <v>1</v>
      </c>
      <c r="B64" s="17">
        <v>4</v>
      </c>
      <c r="C64" s="18" t="s">
        <v>26</v>
      </c>
      <c r="D64" s="19" t="s">
        <v>27</v>
      </c>
      <c r="E64" s="20" t="s">
        <v>65</v>
      </c>
      <c r="F64" s="21">
        <v>200</v>
      </c>
      <c r="G64" s="21">
        <v>4.4</v>
      </c>
      <c r="H64" s="21">
        <v>3.9</v>
      </c>
      <c r="I64" s="21">
        <v>16</v>
      </c>
      <c r="J64" s="21">
        <v>117.8</v>
      </c>
      <c r="K64" s="50" t="s">
        <v>66</v>
      </c>
      <c r="L64" s="21">
        <v>9</v>
      </c>
    </row>
    <row r="65" ht="15" spans="1:12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51"/>
      <c r="L65" s="27"/>
    </row>
    <row r="66" ht="15" spans="1:12">
      <c r="A66" s="22"/>
      <c r="B66" s="23"/>
      <c r="C66" s="24"/>
      <c r="D66" s="28" t="s">
        <v>31</v>
      </c>
      <c r="E66" s="26" t="s">
        <v>32</v>
      </c>
      <c r="F66" s="27">
        <v>200</v>
      </c>
      <c r="G66" s="27">
        <v>0.6</v>
      </c>
      <c r="H66" s="27">
        <v>0</v>
      </c>
      <c r="I66" s="27">
        <v>29</v>
      </c>
      <c r="J66" s="27">
        <v>111.2</v>
      </c>
      <c r="K66" s="51" t="s">
        <v>67</v>
      </c>
      <c r="L66" s="27">
        <v>5.2</v>
      </c>
    </row>
    <row r="67" ht="15" spans="1:12">
      <c r="A67" s="22"/>
      <c r="B67" s="23"/>
      <c r="C67" s="24"/>
      <c r="D67" s="28" t="s">
        <v>34</v>
      </c>
      <c r="E67" s="26" t="s">
        <v>35</v>
      </c>
      <c r="F67" s="27">
        <v>40</v>
      </c>
      <c r="G67" s="27">
        <v>2.4</v>
      </c>
      <c r="H67" s="27">
        <v>0.4</v>
      </c>
      <c r="I67" s="27">
        <v>17.2</v>
      </c>
      <c r="J67" s="27">
        <v>84</v>
      </c>
      <c r="K67" s="51"/>
      <c r="L67" s="27">
        <v>2.64</v>
      </c>
    </row>
    <row r="68" ht="15" spans="1:12">
      <c r="A68" s="22"/>
      <c r="B68" s="23"/>
      <c r="C68" s="24"/>
      <c r="D68" s="28" t="s">
        <v>36</v>
      </c>
      <c r="E68" s="26" t="s">
        <v>68</v>
      </c>
      <c r="F68" s="27">
        <v>150</v>
      </c>
      <c r="G68" s="27">
        <v>1.4</v>
      </c>
      <c r="H68" s="27">
        <v>0.3</v>
      </c>
      <c r="I68" s="27">
        <v>12.2</v>
      </c>
      <c r="J68" s="27">
        <v>64.5</v>
      </c>
      <c r="K68" s="51"/>
      <c r="L68" s="27">
        <v>30.75</v>
      </c>
    </row>
    <row r="69" ht="15" spans="1:12">
      <c r="A69" s="22"/>
      <c r="B69" s="23"/>
      <c r="C69" s="24"/>
      <c r="D69" s="25" t="s">
        <v>41</v>
      </c>
      <c r="E69" s="26" t="s">
        <v>52</v>
      </c>
      <c r="F69" s="27">
        <v>60</v>
      </c>
      <c r="G69" s="27">
        <v>0.7</v>
      </c>
      <c r="H69" s="27">
        <v>0.1</v>
      </c>
      <c r="I69" s="27">
        <v>2.3</v>
      </c>
      <c r="J69" s="27">
        <v>14.3</v>
      </c>
      <c r="K69" s="51"/>
      <c r="L69" s="27">
        <v>17.28</v>
      </c>
    </row>
    <row r="70" ht="15" spans="1:12">
      <c r="A70" s="22"/>
      <c r="B70" s="23"/>
      <c r="C70" s="24"/>
      <c r="D70" s="25"/>
      <c r="E70" s="26" t="s">
        <v>54</v>
      </c>
      <c r="F70" s="27">
        <v>40</v>
      </c>
      <c r="G70" s="27">
        <v>11.6</v>
      </c>
      <c r="H70" s="27">
        <v>9.2</v>
      </c>
      <c r="I70" s="27">
        <v>0</v>
      </c>
      <c r="J70" s="27">
        <v>128</v>
      </c>
      <c r="K70" s="51"/>
      <c r="L70" s="27">
        <v>25.45</v>
      </c>
    </row>
    <row r="71" ht="15" spans="1:12">
      <c r="A71" s="29"/>
      <c r="B71" s="30"/>
      <c r="C71" s="31"/>
      <c r="D71" s="32" t="s">
        <v>39</v>
      </c>
      <c r="E71" s="33"/>
      <c r="F71" s="34">
        <f>SUM(F64:F70)</f>
        <v>690</v>
      </c>
      <c r="G71" s="34">
        <f t="shared" ref="G71" si="20">SUM(G64:G70)</f>
        <v>21.1</v>
      </c>
      <c r="H71" s="34">
        <f t="shared" ref="H71" si="21">SUM(H64:H70)</f>
        <v>13.9</v>
      </c>
      <c r="I71" s="34">
        <f t="shared" ref="I71" si="22">SUM(I64:I70)</f>
        <v>76.7</v>
      </c>
      <c r="J71" s="34">
        <f t="shared" ref="J71:L71" si="23">SUM(J64:J70)</f>
        <v>519.8</v>
      </c>
      <c r="K71" s="52"/>
      <c r="L71" s="34">
        <f t="shared" si="23"/>
        <v>90.32</v>
      </c>
    </row>
    <row r="72" ht="15" spans="1:12">
      <c r="A72" s="35">
        <f>A64</f>
        <v>1</v>
      </c>
      <c r="B72" s="36">
        <f>B64</f>
        <v>4</v>
      </c>
      <c r="C72" s="37" t="s">
        <v>40</v>
      </c>
      <c r="D72" s="28" t="s">
        <v>41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42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43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44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45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46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8" t="s">
        <v>47</v>
      </c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51"/>
      <c r="L80" s="27"/>
    </row>
    <row r="81" ht="15" spans="1:12">
      <c r="A81" s="29"/>
      <c r="B81" s="30"/>
      <c r="C81" s="31"/>
      <c r="D81" s="32" t="s">
        <v>39</v>
      </c>
      <c r="E81" s="33"/>
      <c r="F81" s="34">
        <f>SUM(F72:F80)</f>
        <v>0</v>
      </c>
      <c r="G81" s="34">
        <f t="shared" ref="G81" si="24">SUM(G72:G80)</f>
        <v>0</v>
      </c>
      <c r="H81" s="34">
        <f t="shared" ref="H81" si="25">SUM(H72:H80)</f>
        <v>0</v>
      </c>
      <c r="I81" s="34">
        <f t="shared" ref="I81" si="26">SUM(I72:I80)</f>
        <v>0</v>
      </c>
      <c r="J81" s="34">
        <f t="shared" ref="J81:L81" si="27">SUM(J72:J80)</f>
        <v>0</v>
      </c>
      <c r="K81" s="52"/>
      <c r="L81" s="34">
        <f t="shared" si="27"/>
        <v>0</v>
      </c>
    </row>
    <row r="82" ht="15.75" customHeight="1" spans="1:12">
      <c r="A82" s="38">
        <f>A64</f>
        <v>1</v>
      </c>
      <c r="B82" s="39">
        <f>B64</f>
        <v>4</v>
      </c>
      <c r="C82" s="40" t="s">
        <v>48</v>
      </c>
      <c r="D82" s="41"/>
      <c r="E82" s="42"/>
      <c r="F82" s="43">
        <f>F71+F81</f>
        <v>690</v>
      </c>
      <c r="G82" s="43">
        <f t="shared" ref="G82" si="28">G71+G81</f>
        <v>21.1</v>
      </c>
      <c r="H82" s="43">
        <f t="shared" ref="H82" si="29">H71+H81</f>
        <v>13.9</v>
      </c>
      <c r="I82" s="43">
        <f t="shared" ref="I82" si="30">I71+I81</f>
        <v>76.7</v>
      </c>
      <c r="J82" s="43">
        <f t="shared" ref="J82:L82" si="31">J71+J81</f>
        <v>519.8</v>
      </c>
      <c r="K82" s="43"/>
      <c r="L82" s="43">
        <f t="shared" si="31"/>
        <v>90.32</v>
      </c>
    </row>
    <row r="83" ht="15" spans="1:12">
      <c r="A83" s="16">
        <v>1</v>
      </c>
      <c r="B83" s="17">
        <v>5</v>
      </c>
      <c r="C83" s="18" t="s">
        <v>26</v>
      </c>
      <c r="D83" s="19" t="s">
        <v>27</v>
      </c>
      <c r="E83" s="20" t="s">
        <v>69</v>
      </c>
      <c r="F83" s="21">
        <v>200</v>
      </c>
      <c r="G83" s="21">
        <v>15.4</v>
      </c>
      <c r="H83" s="21">
        <v>13.7</v>
      </c>
      <c r="I83" s="21">
        <v>51.3</v>
      </c>
      <c r="J83" s="21">
        <v>401.1</v>
      </c>
      <c r="K83" s="50" t="s">
        <v>70</v>
      </c>
      <c r="L83" s="21">
        <v>50</v>
      </c>
    </row>
    <row r="84" ht="15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8" t="s">
        <v>31</v>
      </c>
      <c r="E85" s="26" t="s">
        <v>71</v>
      </c>
      <c r="F85" s="27">
        <v>200</v>
      </c>
      <c r="G85" s="27">
        <v>0.52</v>
      </c>
      <c r="H85" s="27">
        <v>0</v>
      </c>
      <c r="I85" s="27">
        <v>38.4</v>
      </c>
      <c r="J85" s="27">
        <v>150.63</v>
      </c>
      <c r="K85" s="51" t="s">
        <v>67</v>
      </c>
      <c r="L85" s="27">
        <v>7.3</v>
      </c>
    </row>
    <row r="86" ht="15" spans="1:12">
      <c r="A86" s="22"/>
      <c r="B86" s="23"/>
      <c r="C86" s="24"/>
      <c r="D86" s="28" t="s">
        <v>34</v>
      </c>
      <c r="E86" s="26" t="s">
        <v>35</v>
      </c>
      <c r="F86" s="27">
        <v>40</v>
      </c>
      <c r="G86" s="27">
        <v>2.4</v>
      </c>
      <c r="H86" s="27">
        <v>0.4</v>
      </c>
      <c r="I86" s="27">
        <v>17.2</v>
      </c>
      <c r="J86" s="27">
        <v>84</v>
      </c>
      <c r="K86" s="51"/>
      <c r="L86" s="27">
        <v>2.64</v>
      </c>
    </row>
    <row r="87" ht="15" spans="1:12">
      <c r="A87" s="22"/>
      <c r="B87" s="23"/>
      <c r="C87" s="24"/>
      <c r="D87" s="28" t="s">
        <v>36</v>
      </c>
      <c r="E87" s="26" t="s">
        <v>72</v>
      </c>
      <c r="F87" s="27">
        <v>150</v>
      </c>
      <c r="G87" s="27">
        <v>0.6</v>
      </c>
      <c r="H87" s="27">
        <v>0</v>
      </c>
      <c r="I87" s="27">
        <v>16.95</v>
      </c>
      <c r="J87" s="27">
        <v>69</v>
      </c>
      <c r="K87" s="51"/>
      <c r="L87" s="27">
        <v>19.5</v>
      </c>
    </row>
    <row r="88" ht="15" spans="1:12">
      <c r="A88" s="22"/>
      <c r="B88" s="23"/>
      <c r="C88" s="24"/>
      <c r="D88" s="25" t="s">
        <v>73</v>
      </c>
      <c r="E88" s="26" t="s">
        <v>74</v>
      </c>
      <c r="F88" s="27">
        <v>50</v>
      </c>
      <c r="G88" s="27">
        <v>4.3</v>
      </c>
      <c r="H88" s="27">
        <v>4.8</v>
      </c>
      <c r="I88" s="27">
        <v>24.9</v>
      </c>
      <c r="J88" s="27">
        <v>159.6</v>
      </c>
      <c r="K88" s="51"/>
      <c r="L88" s="27">
        <v>8</v>
      </c>
    </row>
    <row r="89" ht="15" spans="1:12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51"/>
      <c r="L89" s="27"/>
    </row>
    <row r="90" ht="15" spans="1:12">
      <c r="A90" s="29"/>
      <c r="B90" s="30"/>
      <c r="C90" s="31"/>
      <c r="D90" s="32" t="s">
        <v>39</v>
      </c>
      <c r="E90" s="33"/>
      <c r="F90" s="34">
        <f>SUM(F83:F89)</f>
        <v>640</v>
      </c>
      <c r="G90" s="34">
        <f t="shared" ref="G90" si="32">SUM(G83:G89)</f>
        <v>23.22</v>
      </c>
      <c r="H90" s="34">
        <f t="shared" ref="H90" si="33">SUM(H83:H89)</f>
        <v>18.9</v>
      </c>
      <c r="I90" s="34">
        <f t="shared" ref="I90" si="34">SUM(I83:I89)</f>
        <v>148.75</v>
      </c>
      <c r="J90" s="34">
        <f t="shared" ref="J90:L90" si="35">SUM(J83:J89)</f>
        <v>864.33</v>
      </c>
      <c r="K90" s="52"/>
      <c r="L90" s="34">
        <f t="shared" si="35"/>
        <v>87.44</v>
      </c>
    </row>
    <row r="91" ht="15" spans="1:12">
      <c r="A91" s="35">
        <f>A83</f>
        <v>1</v>
      </c>
      <c r="B91" s="36">
        <f>B83</f>
        <v>5</v>
      </c>
      <c r="C91" s="37" t="s">
        <v>40</v>
      </c>
      <c r="D91" s="28" t="s">
        <v>41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42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43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44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45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46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8" t="s">
        <v>47</v>
      </c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1"/>
      <c r="L99" s="27"/>
    </row>
    <row r="100" ht="15" spans="1:12">
      <c r="A100" s="29"/>
      <c r="B100" s="30"/>
      <c r="C100" s="31"/>
      <c r="D100" s="32" t="s">
        <v>39</v>
      </c>
      <c r="E100" s="33"/>
      <c r="F100" s="34">
        <f>SUM(F91:F99)</f>
        <v>0</v>
      </c>
      <c r="G100" s="34">
        <f t="shared" ref="G100" si="36">SUM(G91:G99)</f>
        <v>0</v>
      </c>
      <c r="H100" s="34">
        <f t="shared" ref="H100" si="37">SUM(H91:H99)</f>
        <v>0</v>
      </c>
      <c r="I100" s="34">
        <f t="shared" ref="I100" si="38">SUM(I91:I99)</f>
        <v>0</v>
      </c>
      <c r="J100" s="34">
        <f t="shared" ref="J100:L100" si="39">SUM(J91:J99)</f>
        <v>0</v>
      </c>
      <c r="K100" s="52"/>
      <c r="L100" s="34">
        <f t="shared" si="39"/>
        <v>0</v>
      </c>
    </row>
    <row r="101" ht="15.75" customHeight="1" spans="1:12">
      <c r="A101" s="38">
        <f>A83</f>
        <v>1</v>
      </c>
      <c r="B101" s="39">
        <f>B83</f>
        <v>5</v>
      </c>
      <c r="C101" s="40" t="s">
        <v>48</v>
      </c>
      <c r="D101" s="41"/>
      <c r="E101" s="42"/>
      <c r="F101" s="43">
        <f>F90+F100</f>
        <v>640</v>
      </c>
      <c r="G101" s="43">
        <f t="shared" ref="G101" si="40">G90+G100</f>
        <v>23.22</v>
      </c>
      <c r="H101" s="43">
        <f t="shared" ref="H101" si="41">H90+H100</f>
        <v>18.9</v>
      </c>
      <c r="I101" s="43">
        <f t="shared" ref="I101" si="42">I90+I100</f>
        <v>148.75</v>
      </c>
      <c r="J101" s="43">
        <f t="shared" ref="J101:L101" si="43">J90+J100</f>
        <v>864.33</v>
      </c>
      <c r="K101" s="43"/>
      <c r="L101" s="43">
        <f t="shared" si="43"/>
        <v>87.44</v>
      </c>
    </row>
    <row r="102" ht="15" spans="1:12">
      <c r="A102" s="16">
        <v>2</v>
      </c>
      <c r="B102" s="17">
        <v>1</v>
      </c>
      <c r="C102" s="18" t="s">
        <v>26</v>
      </c>
      <c r="D102" s="19" t="s">
        <v>27</v>
      </c>
      <c r="E102" s="20" t="s">
        <v>75</v>
      </c>
      <c r="F102" s="21">
        <v>200</v>
      </c>
      <c r="G102" s="21">
        <v>3.6</v>
      </c>
      <c r="H102" s="21">
        <v>4.4</v>
      </c>
      <c r="I102" s="21">
        <v>32.8</v>
      </c>
      <c r="J102" s="21">
        <v>178</v>
      </c>
      <c r="K102" s="50" t="s">
        <v>76</v>
      </c>
      <c r="L102" s="21">
        <v>12</v>
      </c>
    </row>
    <row r="103" ht="15" spans="1:12">
      <c r="A103" s="22"/>
      <c r="B103" s="23"/>
      <c r="C103" s="24"/>
      <c r="D103" s="25" t="s">
        <v>45</v>
      </c>
      <c r="E103" s="26" t="s">
        <v>51</v>
      </c>
      <c r="F103" s="27">
        <v>200</v>
      </c>
      <c r="G103" s="27">
        <v>1</v>
      </c>
      <c r="H103" s="27">
        <v>0</v>
      </c>
      <c r="I103" s="27">
        <v>25.4</v>
      </c>
      <c r="J103" s="27">
        <v>110</v>
      </c>
      <c r="K103" s="51"/>
      <c r="L103" s="27">
        <v>14</v>
      </c>
    </row>
    <row r="104" ht="15" spans="1:12">
      <c r="A104" s="22"/>
      <c r="B104" s="23"/>
      <c r="C104" s="24"/>
      <c r="D104" s="28" t="s">
        <v>31</v>
      </c>
      <c r="E104" s="26"/>
      <c r="F104" s="27"/>
      <c r="G104" s="27"/>
      <c r="H104" s="27"/>
      <c r="I104" s="27"/>
      <c r="J104" s="27"/>
      <c r="K104" s="51"/>
      <c r="L104" s="27"/>
    </row>
    <row r="105" ht="15" spans="1:12">
      <c r="A105" s="22"/>
      <c r="B105" s="23"/>
      <c r="C105" s="24"/>
      <c r="D105" s="28" t="s">
        <v>34</v>
      </c>
      <c r="E105" s="26" t="s">
        <v>35</v>
      </c>
      <c r="F105" s="27">
        <v>40</v>
      </c>
      <c r="G105" s="27">
        <v>2.4</v>
      </c>
      <c r="H105" s="27">
        <v>0.4</v>
      </c>
      <c r="I105" s="27">
        <v>17.2</v>
      </c>
      <c r="J105" s="27">
        <v>84</v>
      </c>
      <c r="K105" s="51"/>
      <c r="L105" s="27">
        <v>2.64</v>
      </c>
    </row>
    <row r="106" ht="15" spans="1:12">
      <c r="A106" s="22"/>
      <c r="B106" s="23"/>
      <c r="C106" s="24"/>
      <c r="D106" s="28" t="s">
        <v>36</v>
      </c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 t="s">
        <v>27</v>
      </c>
      <c r="E107" s="26" t="s">
        <v>30</v>
      </c>
      <c r="F107" s="27">
        <v>80</v>
      </c>
      <c r="G107" s="27">
        <v>8.08</v>
      </c>
      <c r="H107" s="27">
        <v>15.52</v>
      </c>
      <c r="I107" s="27">
        <v>2.64</v>
      </c>
      <c r="J107" s="27">
        <v>181.92</v>
      </c>
      <c r="K107" s="51"/>
      <c r="L107" s="27">
        <v>28.8</v>
      </c>
    </row>
    <row r="108" ht="15" spans="1:12">
      <c r="A108" s="22"/>
      <c r="B108" s="23"/>
      <c r="C108" s="24"/>
      <c r="D108" s="25"/>
      <c r="E108" s="26" t="s">
        <v>77</v>
      </c>
      <c r="F108" s="27">
        <v>100</v>
      </c>
      <c r="G108" s="27">
        <v>1.5</v>
      </c>
      <c r="H108" s="27">
        <v>4.9</v>
      </c>
      <c r="I108" s="27">
        <v>5.9</v>
      </c>
      <c r="J108" s="27">
        <v>72.8</v>
      </c>
      <c r="K108" s="51" t="s">
        <v>38</v>
      </c>
      <c r="L108" s="27">
        <v>9.91</v>
      </c>
    </row>
    <row r="109" ht="15" spans="1:12">
      <c r="A109" s="29"/>
      <c r="B109" s="30"/>
      <c r="C109" s="31"/>
      <c r="D109" s="32" t="s">
        <v>39</v>
      </c>
      <c r="E109" s="33"/>
      <c r="F109" s="34">
        <f>SUM(F102:F108)</f>
        <v>620</v>
      </c>
      <c r="G109" s="34">
        <f t="shared" ref="G109:J109" si="44">SUM(G102:G108)</f>
        <v>16.58</v>
      </c>
      <c r="H109" s="34">
        <f t="shared" si="44"/>
        <v>25.22</v>
      </c>
      <c r="I109" s="34">
        <f t="shared" si="44"/>
        <v>83.94</v>
      </c>
      <c r="J109" s="34">
        <f t="shared" si="44"/>
        <v>626.72</v>
      </c>
      <c r="K109" s="52"/>
      <c r="L109" s="34">
        <f t="shared" ref="L109" si="45">SUM(L102:L108)</f>
        <v>67.35</v>
      </c>
    </row>
    <row r="110" ht="15" spans="1:12">
      <c r="A110" s="35">
        <f>A102</f>
        <v>2</v>
      </c>
      <c r="B110" s="36">
        <f>B102</f>
        <v>1</v>
      </c>
      <c r="C110" s="37" t="s">
        <v>40</v>
      </c>
      <c r="D110" s="28" t="s">
        <v>41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42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43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44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45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46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8" t="s">
        <v>47</v>
      </c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51"/>
      <c r="L118" s="27"/>
    </row>
    <row r="119" ht="15" spans="1:12">
      <c r="A119" s="29"/>
      <c r="B119" s="30"/>
      <c r="C119" s="31"/>
      <c r="D119" s="32" t="s">
        <v>39</v>
      </c>
      <c r="E119" s="33"/>
      <c r="F119" s="34">
        <f>SUM(F110:F118)</f>
        <v>0</v>
      </c>
      <c r="G119" s="34">
        <f t="shared" ref="G119:J119" si="46">SUM(G110:G118)</f>
        <v>0</v>
      </c>
      <c r="H119" s="34">
        <f t="shared" si="46"/>
        <v>0</v>
      </c>
      <c r="I119" s="34">
        <f t="shared" si="46"/>
        <v>0</v>
      </c>
      <c r="J119" s="34">
        <f t="shared" si="46"/>
        <v>0</v>
      </c>
      <c r="K119" s="52"/>
      <c r="L119" s="34">
        <f t="shared" ref="L119" si="47">SUM(L110:L118)</f>
        <v>0</v>
      </c>
    </row>
    <row r="120" ht="13.5" spans="1:12">
      <c r="A120" s="38">
        <f>A102</f>
        <v>2</v>
      </c>
      <c r="B120" s="39">
        <f>B102</f>
        <v>1</v>
      </c>
      <c r="C120" s="40" t="s">
        <v>48</v>
      </c>
      <c r="D120" s="41"/>
      <c r="E120" s="42"/>
      <c r="F120" s="43">
        <f>F109+F119</f>
        <v>620</v>
      </c>
      <c r="G120" s="43">
        <f t="shared" ref="G120" si="48">G109+G119</f>
        <v>16.58</v>
      </c>
      <c r="H120" s="43">
        <f t="shared" ref="H120" si="49">H109+H119</f>
        <v>25.22</v>
      </c>
      <c r="I120" s="43">
        <f t="shared" ref="I120" si="50">I109+I119</f>
        <v>83.94</v>
      </c>
      <c r="J120" s="43">
        <f t="shared" ref="J120:L120" si="51">J109+J119</f>
        <v>626.72</v>
      </c>
      <c r="K120" s="43"/>
      <c r="L120" s="43">
        <f t="shared" si="51"/>
        <v>67.35</v>
      </c>
    </row>
    <row r="121" ht="15" spans="1:12">
      <c r="A121" s="44">
        <v>2</v>
      </c>
      <c r="B121" s="23">
        <v>2</v>
      </c>
      <c r="C121" s="18" t="s">
        <v>26</v>
      </c>
      <c r="D121" s="19" t="s">
        <v>27</v>
      </c>
      <c r="E121" s="20" t="s">
        <v>78</v>
      </c>
      <c r="F121" s="21">
        <v>200</v>
      </c>
      <c r="G121" s="21">
        <v>7.2</v>
      </c>
      <c r="H121" s="21">
        <v>3</v>
      </c>
      <c r="I121" s="21">
        <v>14.2</v>
      </c>
      <c r="J121" s="21">
        <v>113</v>
      </c>
      <c r="K121" s="50" t="s">
        <v>79</v>
      </c>
      <c r="L121" s="21">
        <v>8.3</v>
      </c>
    </row>
    <row r="122" ht="15" spans="1:12">
      <c r="A122" s="44"/>
      <c r="B122" s="23"/>
      <c r="C122" s="24"/>
      <c r="D122" s="25" t="s">
        <v>47</v>
      </c>
      <c r="E122" s="26" t="s">
        <v>53</v>
      </c>
      <c r="F122" s="27">
        <v>50</v>
      </c>
      <c r="G122" s="27">
        <v>3.79</v>
      </c>
      <c r="H122" s="27">
        <v>1.05</v>
      </c>
      <c r="I122" s="27">
        <v>21.26</v>
      </c>
      <c r="J122" s="27">
        <v>110.11</v>
      </c>
      <c r="K122" s="51"/>
      <c r="L122" s="27">
        <v>4.2</v>
      </c>
    </row>
    <row r="123" ht="15" spans="1:12">
      <c r="A123" s="44"/>
      <c r="B123" s="23"/>
      <c r="C123" s="24"/>
      <c r="D123" s="28" t="s">
        <v>31</v>
      </c>
      <c r="E123" s="26" t="s">
        <v>80</v>
      </c>
      <c r="F123" s="27">
        <v>200</v>
      </c>
      <c r="G123" s="27">
        <v>0.2</v>
      </c>
      <c r="H123" s="27">
        <v>0.2</v>
      </c>
      <c r="I123" s="27">
        <v>9.4</v>
      </c>
      <c r="J123" s="27">
        <v>40</v>
      </c>
      <c r="K123" s="51" t="s">
        <v>81</v>
      </c>
      <c r="L123" s="27">
        <v>6.42</v>
      </c>
    </row>
    <row r="124" ht="15" spans="1:12">
      <c r="A124" s="44"/>
      <c r="B124" s="23"/>
      <c r="C124" s="24"/>
      <c r="D124" s="28" t="s">
        <v>34</v>
      </c>
      <c r="E124" s="26" t="s">
        <v>35</v>
      </c>
      <c r="F124" s="27">
        <v>40</v>
      </c>
      <c r="G124" s="27">
        <v>2.4</v>
      </c>
      <c r="H124" s="27">
        <v>0.4</v>
      </c>
      <c r="I124" s="27">
        <v>17.2</v>
      </c>
      <c r="J124" s="27">
        <v>84</v>
      </c>
      <c r="K124" s="51"/>
      <c r="L124" s="27">
        <v>2.64</v>
      </c>
    </row>
    <row r="125" ht="15" spans="1:12">
      <c r="A125" s="44"/>
      <c r="B125" s="23"/>
      <c r="C125" s="24"/>
      <c r="D125" s="28" t="s">
        <v>36</v>
      </c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 t="s">
        <v>41</v>
      </c>
      <c r="E126" s="26" t="s">
        <v>52</v>
      </c>
      <c r="F126" s="27">
        <v>60</v>
      </c>
      <c r="G126" s="27">
        <v>0.36</v>
      </c>
      <c r="H126" s="27">
        <v>0.12</v>
      </c>
      <c r="I126" s="27">
        <v>2.52</v>
      </c>
      <c r="J126" s="27">
        <v>11.94</v>
      </c>
      <c r="K126" s="51"/>
      <c r="L126" s="27">
        <v>17.28</v>
      </c>
    </row>
    <row r="127" ht="15" spans="1:12">
      <c r="A127" s="44"/>
      <c r="B127" s="23"/>
      <c r="C127" s="24"/>
      <c r="D127" s="25"/>
      <c r="E127" s="26" t="s">
        <v>54</v>
      </c>
      <c r="F127" s="27">
        <v>60</v>
      </c>
      <c r="G127" s="27">
        <v>14.7</v>
      </c>
      <c r="H127" s="27">
        <v>17.1</v>
      </c>
      <c r="I127" s="27">
        <v>0</v>
      </c>
      <c r="J127" s="27">
        <v>212.4</v>
      </c>
      <c r="K127" s="51"/>
      <c r="L127" s="27">
        <v>36</v>
      </c>
    </row>
    <row r="128" ht="15" spans="1:12">
      <c r="A128" s="45"/>
      <c r="B128" s="30"/>
      <c r="C128" s="31"/>
      <c r="D128" s="32" t="s">
        <v>39</v>
      </c>
      <c r="E128" s="33"/>
      <c r="F128" s="34">
        <f>SUM(F121:F127)</f>
        <v>610</v>
      </c>
      <c r="G128" s="34">
        <f t="shared" ref="G128:J128" si="52">SUM(G121:G127)</f>
        <v>28.65</v>
      </c>
      <c r="H128" s="34">
        <f t="shared" si="52"/>
        <v>21.87</v>
      </c>
      <c r="I128" s="34">
        <f t="shared" si="52"/>
        <v>64.58</v>
      </c>
      <c r="J128" s="34">
        <f t="shared" si="52"/>
        <v>571.45</v>
      </c>
      <c r="K128" s="52"/>
      <c r="L128" s="34">
        <f t="shared" ref="L128" si="53">SUM(L121:L127)</f>
        <v>74.84</v>
      </c>
    </row>
    <row r="129" ht="15" spans="1:12">
      <c r="A129" s="36">
        <f>A121</f>
        <v>2</v>
      </c>
      <c r="B129" s="36">
        <f>B121</f>
        <v>2</v>
      </c>
      <c r="C129" s="37" t="s">
        <v>40</v>
      </c>
      <c r="D129" s="28" t="s">
        <v>41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42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43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44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45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46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8" t="s">
        <v>47</v>
      </c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51"/>
      <c r="L137" s="27"/>
    </row>
    <row r="138" ht="15" spans="1:12">
      <c r="A138" s="45"/>
      <c r="B138" s="30"/>
      <c r="C138" s="31"/>
      <c r="D138" s="32" t="s">
        <v>39</v>
      </c>
      <c r="E138" s="33"/>
      <c r="F138" s="34">
        <f>SUM(F129:F137)</f>
        <v>0</v>
      </c>
      <c r="G138" s="34">
        <f t="shared" ref="G138:J138" si="54">SUM(G129:G137)</f>
        <v>0</v>
      </c>
      <c r="H138" s="34">
        <f t="shared" si="54"/>
        <v>0</v>
      </c>
      <c r="I138" s="34">
        <f t="shared" si="54"/>
        <v>0</v>
      </c>
      <c r="J138" s="34">
        <f t="shared" si="54"/>
        <v>0</v>
      </c>
      <c r="K138" s="52"/>
      <c r="L138" s="34">
        <f t="shared" ref="L138" si="55">SUM(L129:L137)</f>
        <v>0</v>
      </c>
    </row>
    <row r="139" ht="13.5" spans="1:12">
      <c r="A139" s="46">
        <f>A121</f>
        <v>2</v>
      </c>
      <c r="B139" s="46">
        <f>B121</f>
        <v>2</v>
      </c>
      <c r="C139" s="40" t="s">
        <v>48</v>
      </c>
      <c r="D139" s="41"/>
      <c r="E139" s="42"/>
      <c r="F139" s="43">
        <f>F128+F138</f>
        <v>610</v>
      </c>
      <c r="G139" s="43">
        <f t="shared" ref="G139" si="56">G128+G138</f>
        <v>28.65</v>
      </c>
      <c r="H139" s="43">
        <f t="shared" ref="H139" si="57">H128+H138</f>
        <v>21.87</v>
      </c>
      <c r="I139" s="43">
        <f t="shared" ref="I139" si="58">I128+I138</f>
        <v>64.58</v>
      </c>
      <c r="J139" s="43">
        <f t="shared" ref="J139:L139" si="59">J128+J138</f>
        <v>571.45</v>
      </c>
      <c r="K139" s="43"/>
      <c r="L139" s="43">
        <f t="shared" si="59"/>
        <v>74.84</v>
      </c>
    </row>
    <row r="140" ht="15" spans="1:12">
      <c r="A140" s="16">
        <v>2</v>
      </c>
      <c r="B140" s="17">
        <v>3</v>
      </c>
      <c r="C140" s="18" t="s">
        <v>26</v>
      </c>
      <c r="D140" s="19" t="s">
        <v>27</v>
      </c>
      <c r="E140" s="20" t="s">
        <v>28</v>
      </c>
      <c r="F140" s="21">
        <v>200</v>
      </c>
      <c r="G140" s="21">
        <v>3.3</v>
      </c>
      <c r="H140" s="21">
        <v>5.5</v>
      </c>
      <c r="I140" s="21">
        <v>21.8</v>
      </c>
      <c r="J140" s="21">
        <v>152.1</v>
      </c>
      <c r="K140" s="50" t="s">
        <v>29</v>
      </c>
      <c r="L140" s="21">
        <v>11</v>
      </c>
    </row>
    <row r="141" ht="15" spans="1:12">
      <c r="A141" s="22"/>
      <c r="B141" s="23"/>
      <c r="C141" s="24"/>
      <c r="D141" s="25" t="s">
        <v>27</v>
      </c>
      <c r="E141" s="26" t="s">
        <v>57</v>
      </c>
      <c r="F141" s="27">
        <v>80</v>
      </c>
      <c r="G141" s="27">
        <v>22.2</v>
      </c>
      <c r="H141" s="27">
        <v>23.7</v>
      </c>
      <c r="I141" s="27">
        <v>1.4</v>
      </c>
      <c r="J141" s="27">
        <v>307.4</v>
      </c>
      <c r="K141" s="51"/>
      <c r="L141" s="27">
        <v>29.12</v>
      </c>
    </row>
    <row r="142" ht="15" spans="1:12">
      <c r="A142" s="22"/>
      <c r="B142" s="23"/>
      <c r="C142" s="24"/>
      <c r="D142" s="28" t="s">
        <v>31</v>
      </c>
      <c r="E142" s="26" t="s">
        <v>58</v>
      </c>
      <c r="F142" s="27">
        <v>200</v>
      </c>
      <c r="G142" s="27">
        <v>0.2</v>
      </c>
      <c r="H142" s="27">
        <v>0</v>
      </c>
      <c r="I142" s="27">
        <v>15.2</v>
      </c>
      <c r="J142" s="27">
        <v>63.2</v>
      </c>
      <c r="K142" s="51" t="s">
        <v>67</v>
      </c>
      <c r="L142" s="27">
        <v>5.52</v>
      </c>
    </row>
    <row r="143" ht="15.75" customHeight="1" spans="1:12">
      <c r="A143" s="22"/>
      <c r="B143" s="23"/>
      <c r="C143" s="24"/>
      <c r="D143" s="28" t="s">
        <v>34</v>
      </c>
      <c r="E143" s="26" t="s">
        <v>35</v>
      </c>
      <c r="F143" s="27">
        <v>40</v>
      </c>
      <c r="G143" s="27">
        <v>2.4</v>
      </c>
      <c r="H143" s="27">
        <v>0.4</v>
      </c>
      <c r="I143" s="27">
        <v>17.2</v>
      </c>
      <c r="J143" s="27">
        <v>84</v>
      </c>
      <c r="K143" s="51"/>
      <c r="L143" s="27">
        <v>2.64</v>
      </c>
    </row>
    <row r="144" ht="15" spans="1:12">
      <c r="A144" s="22"/>
      <c r="B144" s="23"/>
      <c r="C144" s="24"/>
      <c r="D144" s="28" t="s">
        <v>36</v>
      </c>
      <c r="E144" s="26" t="s">
        <v>61</v>
      </c>
      <c r="F144" s="27">
        <v>150</v>
      </c>
      <c r="G144" s="27">
        <v>1.7</v>
      </c>
      <c r="H144" s="27">
        <v>0.5</v>
      </c>
      <c r="I144" s="27">
        <v>34.5</v>
      </c>
      <c r="J144" s="27">
        <v>133.5</v>
      </c>
      <c r="K144" s="51"/>
      <c r="L144" s="27">
        <v>26.3</v>
      </c>
    </row>
    <row r="145" ht="15" spans="1:12">
      <c r="A145" s="22"/>
      <c r="B145" s="23"/>
      <c r="C145" s="24"/>
      <c r="D145" s="25" t="s">
        <v>73</v>
      </c>
      <c r="E145" s="26" t="s">
        <v>74</v>
      </c>
      <c r="F145" s="27">
        <v>50</v>
      </c>
      <c r="G145" s="27">
        <v>4.3</v>
      </c>
      <c r="H145" s="27">
        <v>4.8</v>
      </c>
      <c r="I145" s="27">
        <v>24.9</v>
      </c>
      <c r="J145" s="27">
        <v>159.6</v>
      </c>
      <c r="K145" s="51"/>
      <c r="L145" s="27">
        <v>8</v>
      </c>
    </row>
    <row r="146" ht="15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1"/>
      <c r="L146" s="27"/>
    </row>
    <row r="147" ht="15" spans="1:12">
      <c r="A147" s="29"/>
      <c r="B147" s="30"/>
      <c r="C147" s="31"/>
      <c r="D147" s="32" t="s">
        <v>39</v>
      </c>
      <c r="E147" s="33"/>
      <c r="F147" s="34">
        <f>SUM(F140:F146)</f>
        <v>720</v>
      </c>
      <c r="G147" s="34">
        <f t="shared" ref="G147:J147" si="60">SUM(G140:G146)</f>
        <v>34.1</v>
      </c>
      <c r="H147" s="34">
        <f t="shared" si="60"/>
        <v>34.9</v>
      </c>
      <c r="I147" s="34">
        <f t="shared" si="60"/>
        <v>115</v>
      </c>
      <c r="J147" s="34">
        <f t="shared" si="60"/>
        <v>899.8</v>
      </c>
      <c r="K147" s="52"/>
      <c r="L147" s="34">
        <f t="shared" ref="L147" si="61">SUM(L140:L146)</f>
        <v>82.58</v>
      </c>
    </row>
    <row r="148" ht="15" spans="1:12">
      <c r="A148" s="35">
        <f>A140</f>
        <v>2</v>
      </c>
      <c r="B148" s="36">
        <f>B140</f>
        <v>3</v>
      </c>
      <c r="C148" s="37" t="s">
        <v>40</v>
      </c>
      <c r="D148" s="28" t="s">
        <v>41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42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44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45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46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8" t="s">
        <v>47</v>
      </c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29"/>
      <c r="B157" s="30"/>
      <c r="C157" s="31"/>
      <c r="D157" s="32" t="s">
        <v>39</v>
      </c>
      <c r="E157" s="33"/>
      <c r="F157" s="34">
        <f>SUM(F148:F156)</f>
        <v>0</v>
      </c>
      <c r="G157" s="34">
        <f t="shared" ref="G157:J157" si="62">SUM(G148:G156)</f>
        <v>0</v>
      </c>
      <c r="H157" s="34">
        <f t="shared" si="62"/>
        <v>0</v>
      </c>
      <c r="I157" s="34">
        <f t="shared" si="62"/>
        <v>0</v>
      </c>
      <c r="J157" s="34">
        <f t="shared" si="62"/>
        <v>0</v>
      </c>
      <c r="K157" s="52"/>
      <c r="L157" s="34">
        <f t="shared" ref="L157" si="63">SUM(L148:L156)</f>
        <v>0</v>
      </c>
    </row>
    <row r="158" ht="13.5" spans="1:12">
      <c r="A158" s="38">
        <f>A140</f>
        <v>2</v>
      </c>
      <c r="B158" s="39">
        <f>B140</f>
        <v>3</v>
      </c>
      <c r="C158" s="40" t="s">
        <v>48</v>
      </c>
      <c r="D158" s="41"/>
      <c r="E158" s="42"/>
      <c r="F158" s="43">
        <f>F147+F157</f>
        <v>720</v>
      </c>
      <c r="G158" s="43">
        <f t="shared" ref="G158" si="64">G147+G157</f>
        <v>34.1</v>
      </c>
      <c r="H158" s="43">
        <f t="shared" ref="H158" si="65">H147+H157</f>
        <v>34.9</v>
      </c>
      <c r="I158" s="43">
        <f t="shared" ref="I158" si="66">I147+I157</f>
        <v>115</v>
      </c>
      <c r="J158" s="43">
        <f t="shared" ref="J158:L158" si="67">J147+J157</f>
        <v>899.8</v>
      </c>
      <c r="K158" s="43"/>
      <c r="L158" s="43">
        <f t="shared" si="67"/>
        <v>82.58</v>
      </c>
    </row>
    <row r="159" ht="15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82</v>
      </c>
      <c r="F159" s="21">
        <v>200</v>
      </c>
      <c r="G159" s="21">
        <v>7.6</v>
      </c>
      <c r="H159" s="21">
        <v>5.8</v>
      </c>
      <c r="I159" s="21">
        <v>8.6</v>
      </c>
      <c r="J159" s="21">
        <v>115.4</v>
      </c>
      <c r="K159" s="50" t="s">
        <v>70</v>
      </c>
      <c r="L159" s="21">
        <v>8.2</v>
      </c>
    </row>
    <row r="160" ht="15" spans="1:12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51"/>
      <c r="L160" s="27"/>
    </row>
    <row r="161" ht="15" spans="1:12">
      <c r="A161" s="22"/>
      <c r="B161" s="23"/>
      <c r="C161" s="24"/>
      <c r="D161" s="28" t="s">
        <v>31</v>
      </c>
      <c r="E161" s="26" t="s">
        <v>32</v>
      </c>
      <c r="F161" s="27">
        <v>200</v>
      </c>
      <c r="G161" s="27">
        <v>0.72</v>
      </c>
      <c r="H161" s="27">
        <v>0.15</v>
      </c>
      <c r="I161" s="27">
        <v>15.31</v>
      </c>
      <c r="J161" s="27">
        <v>62.31</v>
      </c>
      <c r="K161" s="51" t="s">
        <v>67</v>
      </c>
      <c r="L161" s="27">
        <v>5.2</v>
      </c>
    </row>
    <row r="162" ht="15" spans="1:12">
      <c r="A162" s="22"/>
      <c r="B162" s="23"/>
      <c r="C162" s="24"/>
      <c r="D162" s="28" t="s">
        <v>34</v>
      </c>
      <c r="E162" s="26" t="s">
        <v>35</v>
      </c>
      <c r="F162" s="27">
        <v>40</v>
      </c>
      <c r="G162" s="27">
        <v>2.4</v>
      </c>
      <c r="H162" s="27">
        <v>0.4</v>
      </c>
      <c r="I162" s="27">
        <v>17.2</v>
      </c>
      <c r="J162" s="27">
        <v>84</v>
      </c>
      <c r="K162" s="51"/>
      <c r="L162" s="27">
        <v>2.64</v>
      </c>
    </row>
    <row r="163" ht="15" spans="1:12">
      <c r="A163" s="22"/>
      <c r="B163" s="23"/>
      <c r="C163" s="24"/>
      <c r="D163" s="28" t="s">
        <v>36</v>
      </c>
      <c r="E163" s="26" t="s">
        <v>68</v>
      </c>
      <c r="F163" s="27">
        <v>150</v>
      </c>
      <c r="G163" s="27">
        <v>1.4</v>
      </c>
      <c r="H163" s="27">
        <v>0.3</v>
      </c>
      <c r="I163" s="27">
        <v>12.2</v>
      </c>
      <c r="J163" s="27">
        <v>64.5</v>
      </c>
      <c r="K163" s="51"/>
      <c r="L163" s="27">
        <v>30.75</v>
      </c>
    </row>
    <row r="164" ht="15" spans="1:12">
      <c r="A164" s="22"/>
      <c r="B164" s="23"/>
      <c r="C164" s="24"/>
      <c r="D164" s="25"/>
      <c r="E164" s="26" t="s">
        <v>54</v>
      </c>
      <c r="F164" s="27">
        <v>60</v>
      </c>
      <c r="G164" s="27">
        <v>14.7</v>
      </c>
      <c r="H164" s="27">
        <v>17.1</v>
      </c>
      <c r="I164" s="27">
        <v>0</v>
      </c>
      <c r="J164" s="27">
        <v>212.4</v>
      </c>
      <c r="K164" s="51"/>
      <c r="L164" s="27">
        <v>36</v>
      </c>
    </row>
    <row r="165" ht="15" spans="1:12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51"/>
      <c r="L165" s="27"/>
    </row>
    <row r="166" ht="15" spans="1:12">
      <c r="A166" s="29"/>
      <c r="B166" s="30"/>
      <c r="C166" s="31"/>
      <c r="D166" s="32" t="s">
        <v>39</v>
      </c>
      <c r="E166" s="33"/>
      <c r="F166" s="34">
        <f>SUM(F159:F165)</f>
        <v>650</v>
      </c>
      <c r="G166" s="34">
        <f t="shared" ref="G166:J166" si="68">SUM(G159:G165)</f>
        <v>26.82</v>
      </c>
      <c r="H166" s="34">
        <f t="shared" si="68"/>
        <v>23.75</v>
      </c>
      <c r="I166" s="34">
        <f t="shared" si="68"/>
        <v>53.31</v>
      </c>
      <c r="J166" s="34">
        <f t="shared" si="68"/>
        <v>538.61</v>
      </c>
      <c r="K166" s="52"/>
      <c r="L166" s="34">
        <f t="shared" ref="L166" si="69">SUM(L159:L165)</f>
        <v>82.79</v>
      </c>
    </row>
    <row r="167" ht="15" spans="1:12">
      <c r="A167" s="35">
        <f>A159</f>
        <v>2</v>
      </c>
      <c r="B167" s="36">
        <f>B159</f>
        <v>4</v>
      </c>
      <c r="C167" s="37" t="s">
        <v>40</v>
      </c>
      <c r="D167" s="28" t="s">
        <v>41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42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43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44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45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46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8" t="s">
        <v>47</v>
      </c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5" spans="1:12">
      <c r="A176" s="29"/>
      <c r="B176" s="30"/>
      <c r="C176" s="31"/>
      <c r="D176" s="32" t="s">
        <v>39</v>
      </c>
      <c r="E176" s="33"/>
      <c r="F176" s="34">
        <f>SUM(F167:F175)</f>
        <v>0</v>
      </c>
      <c r="G176" s="34">
        <f t="shared" ref="G176:J176" si="70">SUM(G167:G175)</f>
        <v>0</v>
      </c>
      <c r="H176" s="34">
        <f t="shared" si="70"/>
        <v>0</v>
      </c>
      <c r="I176" s="34">
        <f t="shared" si="70"/>
        <v>0</v>
      </c>
      <c r="J176" s="34">
        <f t="shared" si="70"/>
        <v>0</v>
      </c>
      <c r="K176" s="52"/>
      <c r="L176" s="34">
        <f t="shared" ref="L176" si="71">SUM(L167:L175)</f>
        <v>0</v>
      </c>
    </row>
    <row r="177" ht="13.5" spans="1:12">
      <c r="A177" s="38">
        <f>A159</f>
        <v>2</v>
      </c>
      <c r="B177" s="39">
        <f>B159</f>
        <v>4</v>
      </c>
      <c r="C177" s="40" t="s">
        <v>48</v>
      </c>
      <c r="D177" s="41"/>
      <c r="E177" s="42"/>
      <c r="F177" s="43">
        <f>F166+F176</f>
        <v>650</v>
      </c>
      <c r="G177" s="43">
        <f t="shared" ref="G177" si="72">G166+G176</f>
        <v>26.82</v>
      </c>
      <c r="H177" s="43">
        <f t="shared" ref="H177" si="73">H166+H176</f>
        <v>23.75</v>
      </c>
      <c r="I177" s="43">
        <f t="shared" ref="I177" si="74">I166+I176</f>
        <v>53.31</v>
      </c>
      <c r="J177" s="43">
        <f t="shared" ref="J177:L177" si="75">J166+J176</f>
        <v>538.61</v>
      </c>
      <c r="K177" s="43"/>
      <c r="L177" s="43">
        <f t="shared" si="75"/>
        <v>82.79</v>
      </c>
    </row>
    <row r="178" ht="15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83</v>
      </c>
      <c r="F178" s="21">
        <v>200</v>
      </c>
      <c r="G178" s="21">
        <v>18</v>
      </c>
      <c r="H178" s="21">
        <v>11</v>
      </c>
      <c r="I178" s="21">
        <v>21.4</v>
      </c>
      <c r="J178" s="21">
        <v>258.8</v>
      </c>
      <c r="K178" s="50" t="s">
        <v>56</v>
      </c>
      <c r="L178" s="21">
        <v>31.29</v>
      </c>
    </row>
    <row r="179" ht="15" spans="1:12">
      <c r="A179" s="22"/>
      <c r="B179" s="23"/>
      <c r="C179" s="24"/>
      <c r="D179" s="25" t="s">
        <v>27</v>
      </c>
      <c r="E179" s="26" t="s">
        <v>84</v>
      </c>
      <c r="F179" s="27">
        <v>125</v>
      </c>
      <c r="G179" s="27">
        <v>2.3</v>
      </c>
      <c r="H179" s="27">
        <v>0.3</v>
      </c>
      <c r="I179" s="27">
        <v>5.9</v>
      </c>
      <c r="J179" s="27">
        <v>35</v>
      </c>
      <c r="K179" s="51" t="s">
        <v>85</v>
      </c>
      <c r="L179" s="27">
        <v>6</v>
      </c>
    </row>
    <row r="180" ht="15" spans="1:12">
      <c r="A180" s="22"/>
      <c r="B180" s="23"/>
      <c r="C180" s="24"/>
      <c r="D180" s="28" t="s">
        <v>31</v>
      </c>
      <c r="E180" s="26" t="s">
        <v>86</v>
      </c>
      <c r="F180" s="27">
        <v>200</v>
      </c>
      <c r="G180" s="27">
        <v>6.4</v>
      </c>
      <c r="H180" s="27">
        <v>6.6</v>
      </c>
      <c r="I180" s="27">
        <v>10</v>
      </c>
      <c r="J180" s="27">
        <v>124.2</v>
      </c>
      <c r="K180" s="51" t="s">
        <v>67</v>
      </c>
      <c r="L180" s="27">
        <v>8.12</v>
      </c>
    </row>
    <row r="181" ht="15" spans="1:12">
      <c r="A181" s="22"/>
      <c r="B181" s="23"/>
      <c r="C181" s="24"/>
      <c r="D181" s="28" t="s">
        <v>34</v>
      </c>
      <c r="E181" s="26" t="s">
        <v>35</v>
      </c>
      <c r="F181" s="27">
        <v>40</v>
      </c>
      <c r="G181" s="27">
        <v>2.4</v>
      </c>
      <c r="H181" s="27">
        <v>0.4</v>
      </c>
      <c r="I181" s="27">
        <v>17.2</v>
      </c>
      <c r="J181" s="27">
        <v>84</v>
      </c>
      <c r="K181" s="51"/>
      <c r="L181" s="27">
        <v>2.64</v>
      </c>
    </row>
    <row r="182" ht="15" spans="1:12">
      <c r="A182" s="22"/>
      <c r="B182" s="23"/>
      <c r="C182" s="24"/>
      <c r="D182" s="28" t="s">
        <v>36</v>
      </c>
      <c r="E182" s="26" t="s">
        <v>72</v>
      </c>
      <c r="F182" s="27">
        <v>150</v>
      </c>
      <c r="G182" s="27">
        <v>0.6</v>
      </c>
      <c r="H182" s="27">
        <v>0</v>
      </c>
      <c r="I182" s="27">
        <v>16.95</v>
      </c>
      <c r="J182" s="27">
        <v>69</v>
      </c>
      <c r="K182" s="51"/>
      <c r="L182" s="27">
        <v>19.5</v>
      </c>
    </row>
    <row r="183" ht="15" spans="1:12">
      <c r="A183" s="22"/>
      <c r="B183" s="23"/>
      <c r="C183" s="24"/>
      <c r="D183" s="25" t="s">
        <v>73</v>
      </c>
      <c r="E183" s="26" t="s">
        <v>74</v>
      </c>
      <c r="F183" s="27">
        <v>50</v>
      </c>
      <c r="G183" s="27">
        <v>4.3</v>
      </c>
      <c r="H183" s="27">
        <v>4.8</v>
      </c>
      <c r="I183" s="27">
        <v>24.9</v>
      </c>
      <c r="J183" s="27">
        <v>159.6</v>
      </c>
      <c r="K183" s="51"/>
      <c r="L183" s="27">
        <v>8</v>
      </c>
    </row>
    <row r="184" ht="15" spans="1:12">
      <c r="A184" s="22"/>
      <c r="B184" s="23"/>
      <c r="C184" s="24"/>
      <c r="D184" s="25"/>
      <c r="E184" s="26" t="s">
        <v>63</v>
      </c>
      <c r="F184" s="27">
        <v>100</v>
      </c>
      <c r="G184" s="27">
        <v>1.3</v>
      </c>
      <c r="H184" s="27">
        <v>7.3</v>
      </c>
      <c r="I184" s="27">
        <v>6</v>
      </c>
      <c r="J184" s="27">
        <v>95</v>
      </c>
      <c r="K184" s="51" t="s">
        <v>64</v>
      </c>
      <c r="L184" s="27">
        <v>3</v>
      </c>
    </row>
    <row r="185" ht="15.75" customHeight="1" spans="1:12">
      <c r="A185" s="29"/>
      <c r="B185" s="30"/>
      <c r="C185" s="31"/>
      <c r="D185" s="32" t="s">
        <v>39</v>
      </c>
      <c r="E185" s="33"/>
      <c r="F185" s="34">
        <f>SUM(F178:F184)</f>
        <v>865</v>
      </c>
      <c r="G185" s="34">
        <f t="shared" ref="G185:J185" si="76">SUM(G178:G184)</f>
        <v>35.3</v>
      </c>
      <c r="H185" s="34">
        <f t="shared" si="76"/>
        <v>30.4</v>
      </c>
      <c r="I185" s="34">
        <f t="shared" si="76"/>
        <v>102.35</v>
      </c>
      <c r="J185" s="34">
        <f t="shared" si="76"/>
        <v>825.6</v>
      </c>
      <c r="K185" s="52"/>
      <c r="L185" s="34">
        <f t="shared" ref="L185" si="77">SUM(L178:L184)</f>
        <v>78.55</v>
      </c>
    </row>
    <row r="186" ht="15" spans="1:12">
      <c r="A186" s="35">
        <f>A178</f>
        <v>2</v>
      </c>
      <c r="B186" s="36">
        <f>B178</f>
        <v>5</v>
      </c>
      <c r="C186" s="37" t="s">
        <v>40</v>
      </c>
      <c r="D186" s="28" t="s">
        <v>41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42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43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44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45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46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8" t="s">
        <v>47</v>
      </c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9"/>
      <c r="B195" s="30"/>
      <c r="C195" s="31"/>
      <c r="D195" s="32" t="s">
        <v>39</v>
      </c>
      <c r="E195" s="33"/>
      <c r="F195" s="34">
        <f>SUM(F186:F194)</f>
        <v>0</v>
      </c>
      <c r="G195" s="34">
        <f t="shared" ref="G195:J195" si="78">SUM(G186:G194)</f>
        <v>0</v>
      </c>
      <c r="H195" s="34">
        <f t="shared" si="78"/>
        <v>0</v>
      </c>
      <c r="I195" s="34">
        <f t="shared" si="78"/>
        <v>0</v>
      </c>
      <c r="J195" s="34">
        <f t="shared" si="78"/>
        <v>0</v>
      </c>
      <c r="K195" s="52"/>
      <c r="L195" s="34">
        <f t="shared" ref="L195" si="79">SUM(L186:L194)</f>
        <v>0</v>
      </c>
    </row>
    <row r="196" ht="13.5" spans="1:12">
      <c r="A196" s="38">
        <f>A178</f>
        <v>2</v>
      </c>
      <c r="B196" s="39">
        <f>B178</f>
        <v>5</v>
      </c>
      <c r="C196" s="40" t="s">
        <v>48</v>
      </c>
      <c r="D196" s="41"/>
      <c r="E196" s="42"/>
      <c r="F196" s="43">
        <f>F185+F195</f>
        <v>865</v>
      </c>
      <c r="G196" s="43">
        <f t="shared" ref="G196" si="80">G185+G195</f>
        <v>35.3</v>
      </c>
      <c r="H196" s="43">
        <f t="shared" ref="H196" si="81">H185+H195</f>
        <v>30.4</v>
      </c>
      <c r="I196" s="43">
        <f t="shared" ref="I196" si="82">I185+I195</f>
        <v>102.35</v>
      </c>
      <c r="J196" s="43">
        <f t="shared" ref="J196:L196" si="83">J185+J195</f>
        <v>825.6</v>
      </c>
      <c r="K196" s="43"/>
      <c r="L196" s="43">
        <f t="shared" si="83"/>
        <v>78.55</v>
      </c>
    </row>
    <row r="197" ht="13.5" spans="1:12">
      <c r="A197" s="53"/>
      <c r="B197" s="54"/>
      <c r="C197" s="55" t="s">
        <v>87</v>
      </c>
      <c r="D197" s="55"/>
      <c r="E197" s="55"/>
      <c r="F197" s="56">
        <f>(F24+F43+F63+F82+F101+F120+F139+F158+F177+F196)/(IF(F24=0,0,1)+IF(F43=0,0,1)+IF(F63=0,0,1)+IF(F82=0,0,1)+IF(F101=0,0,1)+IF(F120=0,0,1)+IF(F139=0,0,1)+IF(F158=0,0,1)+IF(F177=0,0,1)+IF(F196=0,0,1))</f>
        <v>690.5</v>
      </c>
      <c r="G197" s="56">
        <f t="shared" ref="G197:J197" si="84">(G24+G43+G63+G82+G101+G120+G139+G158+G177+G196)/(IF(G24=0,0,1)+IF(G43=0,0,1)+IF(G63=0,0,1)+IF(G82=0,0,1)+IF(G101=0,0,1)+IF(G120=0,0,1)+IF(G139=0,0,1)+IF(G158=0,0,1)+IF(G177=0,0,1)+IF(G196=0,0,1))</f>
        <v>26.51</v>
      </c>
      <c r="H197" s="56">
        <f t="shared" si="84"/>
        <v>26.898</v>
      </c>
      <c r="I197" s="56">
        <f t="shared" si="84"/>
        <v>92.102</v>
      </c>
      <c r="J197" s="56">
        <f t="shared" si="84"/>
        <v>716.315</v>
      </c>
      <c r="K197" s="56"/>
      <c r="L197" s="56">
        <f t="shared" ref="L197" si="85">(L24+L43+L63+L82+L101+L120+L139+L158+L177+L196)/(IF(L24=0,0,1)+IF(L43=0,0,1)+IF(L63=0,0,1)+IF(L82=0,0,1)+IF(L101=0,0,1)+IF(L120=0,0,1)+IF(L139=0,0,1)+IF(L158=0,0,1)+IF(L177=0,0,1)+IF(L196=0,0,1))</f>
        <v>79.26</v>
      </c>
    </row>
  </sheetData>
  <mergeCells count="14">
    <mergeCell ref="C1:E1"/>
    <mergeCell ref="H1:K1"/>
    <mergeCell ref="H2:K2"/>
    <mergeCell ref="C24:D24"/>
    <mergeCell ref="C43:D43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2022-05-16T14:23:00Z</dcterms:created>
  <dcterms:modified xsi:type="dcterms:W3CDTF">2025-01-23T06:06:15Z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9A7618B9E52B4E74978DD4D4A2ECD14B_12</vt:lpwstr>
  </property>
  <property fmtid="{D5CDD505-2E9C-101B-9397-08002B2CF9AE}" pid="3" name="KSOProductBuildVer">
    <vt:lpwstr>1049-12.2.0.19805</vt:lpwstr>
  </property>
</Properties>
</file>